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92" windowWidth="14676" windowHeight="8148" activeTab="1"/>
  </bookViews>
  <sheets>
    <sheet name="приказ  705 от 29.12.18" sheetId="1" r:id="rId1"/>
    <sheet name="кол-во сады " sheetId="2" r:id="rId2"/>
    <sheet name="кол-во школы" sheetId="3" r:id="rId3"/>
  </sheets>
  <definedNames>
    <definedName name="_xlnm.Print_Area" localSheetId="1">'кол-во сады '!$A$1:$G$68</definedName>
    <definedName name="_xlnm.Print_Area" localSheetId="2">'кол-во школы'!$A$1:$D$56</definedName>
    <definedName name="_xlnm.Print_Area" localSheetId="0">'приказ  705 от 29.12.18'!$A$1:$H$24</definedName>
  </definedNames>
  <calcPr fullCalcOnLoad="1"/>
</workbook>
</file>

<file path=xl/sharedStrings.xml><?xml version="1.0" encoding="utf-8"?>
<sst xmlns="http://schemas.openxmlformats.org/spreadsheetml/2006/main" count="183" uniqueCount="90">
  <si>
    <t>Отдел образования Администрации Цимлянского района</t>
  </si>
  <si>
    <t>ПРИКАЗ</t>
  </si>
  <si>
    <t>ПРИКАЗЫВАЮ:</t>
  </si>
  <si>
    <t>2. Контроль за исполнением настоящего приказа оставляю за собой.</t>
  </si>
  <si>
    <t xml:space="preserve">Заведующий отделом образования   </t>
  </si>
  <si>
    <t xml:space="preserve">                                          </t>
  </si>
  <si>
    <t>И.В.Антипов</t>
  </si>
  <si>
    <t>Иванченко О.А.</t>
  </si>
  <si>
    <t xml:space="preserve">      В соответствии с Постановлением Администрации Цимлянского района № 604 от 23.10.2015г  " О порядке формирования муниципального задания на оказание муниципальных услуг (выполнение работ) в отношении муниципальных учреждений Цимлянского района и финансового обеспечения выполнения муниципального задания", приказом отдела образования Администрации Цимлянского района от 01.03.2018 № 101-о О внесение изменений в приказ отдела образования Администрации Цимлянского района №308-0 от 05.05.2015 "Об утверждении ведомственного перечня муниципальных услуг (работ), оказываемых в качестве основных видов деятельности муниципальными образовательными учреждениями, подведомственные отделу образования Администрации Цимлянского района"</t>
  </si>
  <si>
    <t>Администрации Цимлянского района</t>
  </si>
  <si>
    <t>Перечень</t>
  </si>
  <si>
    <t>показателей объема муниципальных услуг предоставляемых образовательными учреждениями</t>
  </si>
  <si>
    <t>№п/п</t>
  </si>
  <si>
    <t>Наименование услуги</t>
  </si>
  <si>
    <t xml:space="preserve">Учреждение    </t>
  </si>
  <si>
    <t>Количество детей, чел</t>
  </si>
  <si>
    <t>1.Реализация основных общеобразовательных программ дошкольного образования</t>
  </si>
  <si>
    <t xml:space="preserve">МБДОУ  д/с  " Ромашка" </t>
  </si>
  <si>
    <t>2.Присмотр и уход</t>
  </si>
  <si>
    <t xml:space="preserve">МБДОУ д/с  " Гнездышко" </t>
  </si>
  <si>
    <t xml:space="preserve">МБДОУ  д/с №  "Елочка" </t>
  </si>
  <si>
    <t xml:space="preserve">МБДОУ   д/с   " Одуванчик" </t>
  </si>
  <si>
    <t xml:space="preserve">МБДОУ д/с   "Ручеек" </t>
  </si>
  <si>
    <t xml:space="preserve">МБДОУ д/с  " Кораблик" </t>
  </si>
  <si>
    <t>МБДОУ д/с "Ягодка"</t>
  </si>
  <si>
    <t>МБДОУ д/с   "Ивушка"</t>
  </si>
  <si>
    <t>МБДОУ  д/с   "Золотая рыбка"</t>
  </si>
  <si>
    <t>МБДОУ  д/с   "Колобок"</t>
  </si>
  <si>
    <t>МБДОУ  д/с   "Вишенка"</t>
  </si>
  <si>
    <t>МБДОУ  д/с   "Улыбка"</t>
  </si>
  <si>
    <t>МБДОУ  д/с   "Ласточка"</t>
  </si>
  <si>
    <t>МБДОУ  д/с   "Ветерок"</t>
  </si>
  <si>
    <t>МБДОУ  д/с  "Журавлик"</t>
  </si>
  <si>
    <t>МБДОУ  д/с  "Аленушка"</t>
  </si>
  <si>
    <t>МБДОУ  д/с  "Красная шапочка"</t>
  </si>
  <si>
    <t>МБДОУ  д/с  "Сказка"</t>
  </si>
  <si>
    <t>МБДОУ  д/с "Алые паруса"</t>
  </si>
  <si>
    <t>МБДОУ  д/с  "Теремок"</t>
  </si>
  <si>
    <t>МБДОУ  д/с "Светлячок"</t>
  </si>
  <si>
    <t>МБДОУ  д/с  "Радость"</t>
  </si>
  <si>
    <t>МБДОУ  д/с  "Росинка"</t>
  </si>
  <si>
    <t>МБДОУ  д/с  "Казачок"</t>
  </si>
  <si>
    <t>МБДОУ  д/с  "Колосок"</t>
  </si>
  <si>
    <t>Итого Реализация основных общеобразовательных программ дошкольного образования</t>
  </si>
  <si>
    <t>Итого Присмотр и уход</t>
  </si>
  <si>
    <t>без кратковременных гр</t>
  </si>
  <si>
    <t>МБУ ДО "РЦВР"</t>
  </si>
  <si>
    <t>МБУ ДО "ДЮСШ"</t>
  </si>
  <si>
    <t>ИТОГО</t>
  </si>
  <si>
    <t>"приложение № 2 к приказу отдела образования</t>
  </si>
  <si>
    <t>1. Реализация основных общеобразовательных программ начального общего образования</t>
  </si>
  <si>
    <t>МБОУ лицей №1 г. Цимлянска</t>
  </si>
  <si>
    <t>2. Реализация основных общеобразовательных программ основного общего образования</t>
  </si>
  <si>
    <t>3. Реализация основных общеобразовательных программ среднего общего образования</t>
  </si>
  <si>
    <t>МБОУ СОШ № 2 г. Цимлянска</t>
  </si>
  <si>
    <t>МБОУ СОШ № 3 г. Цимлянска</t>
  </si>
  <si>
    <t>МБОУ Саркеловская СОШ</t>
  </si>
  <si>
    <t>МБОУ Красноярская СОШ</t>
  </si>
  <si>
    <t>МБОУ Новоцимлянская СОШ</t>
  </si>
  <si>
    <t>МБОУ Лозновская СОШ</t>
  </si>
  <si>
    <t>1. Реализация основных общеобразовательных программ основного общего образования</t>
  </si>
  <si>
    <t>МБОУ ВСОШ</t>
  </si>
  <si>
    <t>2. Реализация основных общеобразовательных программ среднего общего образования</t>
  </si>
  <si>
    <t>МБОУ Лозновская ООШ</t>
  </si>
  <si>
    <t>МБОУ Антоновская  ООШ</t>
  </si>
  <si>
    <t>МБОУ Дубравненская ООШ</t>
  </si>
  <si>
    <t>МБОУ Хорошевская ООШ</t>
  </si>
  <si>
    <t>МБОУ Паршиковская СОШ</t>
  </si>
  <si>
    <t>МБОУ Калининская СОШ</t>
  </si>
  <si>
    <t>МБОУ Маркинская СОШ</t>
  </si>
  <si>
    <t>МБОУ Камышевская СКОШ</t>
  </si>
  <si>
    <t>"приложение № 1 к приказу отдела образования</t>
  </si>
  <si>
    <t>Итого</t>
  </si>
  <si>
    <t>Число обучающихся /  чел/час</t>
  </si>
  <si>
    <t>1. Реализация основных общеобразовательных программ начального общего образования, чел</t>
  </si>
  <si>
    <t>2. Реализация основных общеобразовательных программ основного общего образования, чел</t>
  </si>
  <si>
    <t>3. Реализация основных общеобразовательных программ среднего общего образования, чел</t>
  </si>
  <si>
    <t>Об утверждении  показателей объема муниципальных услуг, предоставляемых  образовательными учреждениями в 2019 году</t>
  </si>
  <si>
    <t>1. Утвердить показатели  объема муниципальных услуг,   предоставляемых  муниципальными бюджетными образовательными учреждениями в 2019 году согласно приложениям № 1,2 к настоящему приказу.</t>
  </si>
  <si>
    <t>от 29.12.2018г</t>
  </si>
  <si>
    <t>№ 705  -о</t>
  </si>
  <si>
    <t>от 29.12.2018 № 705 -о</t>
  </si>
  <si>
    <t>Реализация дополнительных общеразвивающих программ, чел/час</t>
  </si>
  <si>
    <t>в том числе:</t>
  </si>
  <si>
    <t>дети до 3-лет</t>
  </si>
  <si>
    <t>2.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 (работа)</t>
  </si>
  <si>
    <t>3. Проведение тестирования выполнения нормативов испытаний (тестов) комплекса ГТО (работа)</t>
  </si>
  <si>
    <t>ИТОГО реализация дополнительных общеразвивающих программ</t>
  </si>
  <si>
    <t>итого</t>
  </si>
  <si>
    <t>1.Реализация дополнительных общеразвивающих программ, чел/час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</si>
</sst>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_р_._-;\-* #,##0_р_._-;_-* &quot;-&quot;??_р_._-;_-@_-"/>
    <numFmt numFmtId="174" formatCode="#,##0_ ;\-#,##0\ "/>
    <numFmt numFmtId="175" formatCode="_-* #,##0.0_р_._-;\-* #,##0.0_р_._-;_-* &quot;-&quot;??_р_._-;_-@_-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sz val="1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49" fontId="10" fillId="0" borderId="0" xfId="0" applyNumberFormat="1" applyFont="1" applyBorder="1" applyAlignment="1">
      <alignment horizontal="justify" vertical="top" wrapText="1"/>
    </xf>
    <xf numFmtId="49" fontId="10" fillId="0" borderId="0" xfId="0" applyNumberFormat="1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justify"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" fontId="45" fillId="0" borderId="10" xfId="6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vertical="top"/>
    </xf>
    <xf numFmtId="0" fontId="12" fillId="0" borderId="10" xfId="0" applyFont="1" applyBorder="1" applyAlignment="1">
      <alignment horizontal="justify" vertical="center" wrapText="1"/>
    </xf>
    <xf numFmtId="173" fontId="12" fillId="0" borderId="10" xfId="60" applyNumberFormat="1" applyFont="1" applyBorder="1" applyAlignment="1">
      <alignment horizontal="center" vertical="top"/>
    </xf>
    <xf numFmtId="174" fontId="9" fillId="0" borderId="10" xfId="60" applyNumberFormat="1" applyFont="1" applyBorder="1" applyAlignment="1">
      <alignment horizontal="center" vertical="top"/>
    </xf>
    <xf numFmtId="1" fontId="9" fillId="0" borderId="0" xfId="0" applyNumberFormat="1" applyFont="1" applyAlignment="1">
      <alignment vertical="top"/>
    </xf>
    <xf numFmtId="174" fontId="12" fillId="0" borderId="10" xfId="60" applyNumberFormat="1" applyFont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1" fontId="9" fillId="0" borderId="12" xfId="0" applyNumberFormat="1" applyFont="1" applyBorder="1" applyAlignment="1">
      <alignment horizontal="center" vertical="top"/>
    </xf>
    <xf numFmtId="1" fontId="9" fillId="0" borderId="13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" name="Picture 2" descr="Герб РО (BMP)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0"/>
          <a:ext cx="514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0"/>
  <sheetViews>
    <sheetView view="pageBreakPreview" zoomScale="90" zoomScaleNormal="80" zoomScaleSheetLayoutView="90" zoomScalePageLayoutView="0" workbookViewId="0" topLeftCell="A10">
      <selection activeCell="B4" sqref="B4"/>
    </sheetView>
  </sheetViews>
  <sheetFormatPr defaultColWidth="9.00390625" defaultRowHeight="12.75"/>
  <cols>
    <col min="2" max="2" width="34.125" style="0" customWidth="1"/>
    <col min="4" max="4" width="15.50390625" style="0" customWidth="1"/>
    <col min="8" max="8" width="5.50390625" style="0" customWidth="1"/>
  </cols>
  <sheetData>
    <row r="1" spans="1:10" ht="22.5" customHeight="1">
      <c r="A1" s="1"/>
      <c r="B1" s="43" t="s">
        <v>0</v>
      </c>
      <c r="C1" s="44"/>
      <c r="D1" s="44"/>
      <c r="E1" s="44"/>
      <c r="F1" s="44"/>
      <c r="G1" s="44"/>
      <c r="H1" s="2"/>
      <c r="I1" s="2"/>
      <c r="J1" s="2"/>
    </row>
    <row r="2" spans="1:10" ht="12.75" customHeight="1">
      <c r="A2" s="1"/>
      <c r="B2" s="2"/>
      <c r="C2" s="2"/>
      <c r="D2" s="2"/>
      <c r="E2" s="2"/>
      <c r="F2" s="2"/>
      <c r="G2" s="2"/>
      <c r="H2" s="3"/>
      <c r="I2" s="3"/>
      <c r="J2" s="3"/>
    </row>
    <row r="3" spans="1:10" ht="20.25">
      <c r="A3" s="1"/>
      <c r="B3" s="44" t="s">
        <v>1</v>
      </c>
      <c r="C3" s="44"/>
      <c r="D3" s="44"/>
      <c r="E3" s="44"/>
      <c r="F3" s="44"/>
      <c r="G3" s="44"/>
      <c r="H3" s="4"/>
      <c r="I3" s="4"/>
      <c r="J3" s="4"/>
    </row>
    <row r="4" spans="1:10" ht="18">
      <c r="A4" s="1"/>
      <c r="B4" s="5" t="s">
        <v>79</v>
      </c>
      <c r="C4" s="5"/>
      <c r="D4" s="5"/>
      <c r="E4" s="5"/>
      <c r="F4" s="5" t="s">
        <v>80</v>
      </c>
      <c r="G4" s="5"/>
      <c r="H4" s="6"/>
      <c r="I4" s="6"/>
      <c r="J4" s="6"/>
    </row>
    <row r="5" spans="1:7" ht="18">
      <c r="A5" s="1"/>
      <c r="B5" s="1"/>
      <c r="C5" s="1"/>
      <c r="D5" s="5"/>
      <c r="E5" s="5"/>
      <c r="F5" s="5"/>
      <c r="G5" s="1"/>
    </row>
    <row r="6" spans="1:7" ht="78" customHeight="1">
      <c r="A6" s="1"/>
      <c r="B6" s="45" t="s">
        <v>77</v>
      </c>
      <c r="C6" s="45"/>
      <c r="D6" s="45"/>
      <c r="E6" s="45"/>
      <c r="F6" s="45"/>
      <c r="G6" s="45"/>
    </row>
    <row r="7" spans="1:7" ht="18">
      <c r="A7" s="1"/>
      <c r="B7" s="5"/>
      <c r="C7" s="1"/>
      <c r="D7" s="1"/>
      <c r="E7" s="1"/>
      <c r="F7" s="1"/>
      <c r="G7" s="1"/>
    </row>
    <row r="8" spans="1:7" ht="18">
      <c r="A8" s="1"/>
      <c r="B8" s="5"/>
      <c r="C8" s="1"/>
      <c r="D8" s="1"/>
      <c r="E8" s="1"/>
      <c r="F8" s="1"/>
      <c r="G8" s="1"/>
    </row>
    <row r="9" spans="1:7" ht="238.5" customHeight="1">
      <c r="A9" s="1"/>
      <c r="B9" s="46" t="s">
        <v>8</v>
      </c>
      <c r="C9" s="46"/>
      <c r="D9" s="46"/>
      <c r="E9" s="46"/>
      <c r="F9" s="46"/>
      <c r="G9" s="46"/>
    </row>
    <row r="10" spans="1:7" ht="51.75" customHeight="1">
      <c r="A10" s="1"/>
      <c r="B10" s="7"/>
      <c r="C10" s="7"/>
      <c r="D10" s="7"/>
      <c r="E10" s="7"/>
      <c r="F10" s="7"/>
      <c r="G10" s="7"/>
    </row>
    <row r="11" spans="1:10" ht="20.25" customHeight="1">
      <c r="A11" s="1"/>
      <c r="B11" s="47" t="s">
        <v>2</v>
      </c>
      <c r="C11" s="47"/>
      <c r="D11" s="47"/>
      <c r="E11" s="47"/>
      <c r="F11" s="47"/>
      <c r="G11" s="47"/>
      <c r="H11" s="8"/>
      <c r="I11" s="8"/>
      <c r="J11" s="8"/>
    </row>
    <row r="12" spans="1:10" ht="74.25" customHeight="1">
      <c r="A12" s="1"/>
      <c r="B12" s="46" t="s">
        <v>78</v>
      </c>
      <c r="C12" s="46"/>
      <c r="D12" s="46"/>
      <c r="E12" s="46"/>
      <c r="F12" s="46"/>
      <c r="G12" s="46"/>
      <c r="H12" s="8"/>
      <c r="I12" s="8"/>
      <c r="J12" s="8"/>
    </row>
    <row r="13" spans="1:7" ht="18" customHeight="1">
      <c r="A13" s="1"/>
      <c r="B13" s="42" t="s">
        <v>3</v>
      </c>
      <c r="C13" s="42"/>
      <c r="D13" s="42"/>
      <c r="E13" s="42"/>
      <c r="F13" s="42"/>
      <c r="G13" s="42"/>
    </row>
    <row r="14" spans="1:7" ht="17.25">
      <c r="A14" s="1"/>
      <c r="B14" s="9"/>
      <c r="C14" s="10"/>
      <c r="D14" s="11"/>
      <c r="E14" s="12"/>
      <c r="F14" s="1"/>
      <c r="G14" s="1"/>
    </row>
    <row r="15" spans="1:7" ht="17.25">
      <c r="A15" s="1"/>
      <c r="B15" s="9"/>
      <c r="C15" s="10"/>
      <c r="D15" s="11"/>
      <c r="E15" s="12"/>
      <c r="F15" s="1"/>
      <c r="G15" s="1"/>
    </row>
    <row r="16" spans="1:7" ht="17.25">
      <c r="A16" s="1"/>
      <c r="B16" s="9"/>
      <c r="C16" s="10"/>
      <c r="D16" s="11"/>
      <c r="E16" s="12"/>
      <c r="F16" s="1"/>
      <c r="G16" s="1"/>
    </row>
    <row r="17" spans="1:7" ht="17.25">
      <c r="A17" s="1"/>
      <c r="B17" s="9"/>
      <c r="C17" s="10"/>
      <c r="D17" s="11"/>
      <c r="E17" s="12"/>
      <c r="F17" s="1"/>
      <c r="G17" s="1"/>
    </row>
    <row r="18" spans="1:7" ht="18">
      <c r="A18" s="1"/>
      <c r="B18" s="13"/>
      <c r="C18" s="14"/>
      <c r="D18" s="12"/>
      <c r="E18" s="12"/>
      <c r="F18" s="1"/>
      <c r="G18" s="1"/>
    </row>
    <row r="19" spans="1:7" ht="18">
      <c r="A19" s="1"/>
      <c r="B19" s="15" t="s">
        <v>4</v>
      </c>
      <c r="C19" s="16" t="s">
        <v>5</v>
      </c>
      <c r="D19" s="5"/>
      <c r="E19" s="5"/>
      <c r="F19" s="5" t="s">
        <v>6</v>
      </c>
      <c r="G19" s="1"/>
    </row>
    <row r="20" spans="1:7" ht="18">
      <c r="A20" s="1"/>
      <c r="B20" s="1"/>
      <c r="C20" s="16"/>
      <c r="D20" s="1"/>
      <c r="E20" s="1"/>
      <c r="F20" s="1"/>
      <c r="G20" s="1"/>
    </row>
    <row r="21" spans="1:7" ht="18">
      <c r="A21" s="1"/>
      <c r="B21" s="1"/>
      <c r="C21" s="16"/>
      <c r="D21" s="1"/>
      <c r="E21" s="1"/>
      <c r="F21" s="1"/>
      <c r="G21" s="1"/>
    </row>
    <row r="22" spans="1:7" ht="18">
      <c r="A22" s="1"/>
      <c r="B22" s="1"/>
      <c r="C22" s="16"/>
      <c r="D22" s="1"/>
      <c r="E22" s="1"/>
      <c r="F22" s="1"/>
      <c r="G22" s="1"/>
    </row>
    <row r="23" spans="1:7" ht="18">
      <c r="A23" s="1"/>
      <c r="B23" s="1"/>
      <c r="C23" s="16"/>
      <c r="D23" s="1"/>
      <c r="E23" s="1"/>
      <c r="F23" s="1"/>
      <c r="G23" s="1"/>
    </row>
    <row r="24" spans="1:7" ht="18">
      <c r="A24" s="1"/>
      <c r="B24" s="17" t="s">
        <v>7</v>
      </c>
      <c r="C24" s="16"/>
      <c r="D24" s="1"/>
      <c r="E24" s="1"/>
      <c r="F24" s="1"/>
      <c r="G24" s="1"/>
    </row>
    <row r="25" spans="1:7" ht="18">
      <c r="A25" s="1"/>
      <c r="B25" s="1"/>
      <c r="C25" s="16"/>
      <c r="D25" s="1"/>
      <c r="E25" s="1"/>
      <c r="F25" s="1"/>
      <c r="G25" s="1"/>
    </row>
    <row r="26" spans="1:2" ht="15">
      <c r="A26" s="17"/>
      <c r="B26" s="18"/>
    </row>
    <row r="27" spans="1:2" ht="15">
      <c r="A27" s="17"/>
      <c r="B27" s="6"/>
    </row>
    <row r="28" ht="15">
      <c r="B28" s="6"/>
    </row>
    <row r="29" ht="15">
      <c r="B29" s="6"/>
    </row>
    <row r="30" ht="15">
      <c r="B30" s="6"/>
    </row>
  </sheetData>
  <sheetProtection/>
  <mergeCells count="7">
    <mergeCell ref="B13:G13"/>
    <mergeCell ref="B1:G1"/>
    <mergeCell ref="B3:G3"/>
    <mergeCell ref="B6:G6"/>
    <mergeCell ref="B9:G9"/>
    <mergeCell ref="B11:G11"/>
    <mergeCell ref="B12:G12"/>
  </mergeCells>
  <printOptions/>
  <pageMargins left="0.5905511811023623" right="0.3937007874015748" top="0.7874015748031497" bottom="0.5905511811023623" header="0.11811023622047245" footer="0.11811023622047245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J67"/>
  <sheetViews>
    <sheetView tabSelected="1" view="pageBreakPreview" zoomScaleSheetLayoutView="100" zoomScalePageLayoutView="0" workbookViewId="0" topLeftCell="A51">
      <selection activeCell="I64" sqref="I64"/>
    </sheetView>
  </sheetViews>
  <sheetFormatPr defaultColWidth="9.00390625" defaultRowHeight="12.75"/>
  <cols>
    <col min="1" max="1" width="3.375" style="6" customWidth="1"/>
    <col min="2" max="2" width="6.50390625" style="6" customWidth="1"/>
    <col min="3" max="3" width="47.625" style="6" customWidth="1"/>
    <col min="4" max="4" width="29.375" style="6" customWidth="1"/>
    <col min="5" max="5" width="12.625" style="6" customWidth="1"/>
    <col min="6" max="6" width="11.375" style="6" customWidth="1"/>
    <col min="7" max="7" width="3.00390625" style="6" customWidth="1"/>
    <col min="8" max="16384" width="8.875" style="6" customWidth="1"/>
  </cols>
  <sheetData>
    <row r="2" ht="15">
      <c r="D2" s="6" t="s">
        <v>49</v>
      </c>
    </row>
    <row r="3" ht="15">
      <c r="D3" s="6" t="s">
        <v>9</v>
      </c>
    </row>
    <row r="4" ht="15">
      <c r="D4" s="6" t="s">
        <v>81</v>
      </c>
    </row>
    <row r="6" spans="2:10" ht="15">
      <c r="B6" s="48" t="s">
        <v>10</v>
      </c>
      <c r="C6" s="48"/>
      <c r="D6" s="48"/>
      <c r="E6" s="48"/>
      <c r="F6" s="18"/>
      <c r="G6" s="18"/>
      <c r="H6" s="18"/>
      <c r="I6" s="18"/>
      <c r="J6" s="18"/>
    </row>
    <row r="7" spans="2:10" ht="27.75" customHeight="1">
      <c r="B7" s="49" t="s">
        <v>11</v>
      </c>
      <c r="C7" s="49"/>
      <c r="D7" s="49"/>
      <c r="E7" s="49"/>
      <c r="F7" s="49"/>
      <c r="G7" s="19"/>
      <c r="H7" s="19"/>
      <c r="I7" s="19"/>
      <c r="J7" s="19"/>
    </row>
    <row r="8" ht="15">
      <c r="B8" s="8"/>
    </row>
    <row r="9" spans="2:6" ht="32.25" customHeight="1">
      <c r="B9" s="50" t="s">
        <v>12</v>
      </c>
      <c r="C9" s="51" t="s">
        <v>13</v>
      </c>
      <c r="D9" s="53" t="s">
        <v>14</v>
      </c>
      <c r="E9" s="51" t="s">
        <v>15</v>
      </c>
      <c r="F9" s="30" t="s">
        <v>83</v>
      </c>
    </row>
    <row r="10" spans="2:6" ht="34.5" customHeight="1">
      <c r="B10" s="50"/>
      <c r="C10" s="52"/>
      <c r="D10" s="53"/>
      <c r="E10" s="52"/>
      <c r="F10" s="32" t="s">
        <v>84</v>
      </c>
    </row>
    <row r="11" spans="2:6" ht="47.25" customHeight="1">
      <c r="B11" s="54">
        <v>1</v>
      </c>
      <c r="C11" s="25" t="s">
        <v>16</v>
      </c>
      <c r="D11" s="54" t="s">
        <v>17</v>
      </c>
      <c r="E11" s="51">
        <v>14</v>
      </c>
      <c r="F11" s="56"/>
    </row>
    <row r="12" spans="2:6" ht="19.5" customHeight="1">
      <c r="B12" s="55"/>
      <c r="C12" s="25" t="s">
        <v>18</v>
      </c>
      <c r="D12" s="55"/>
      <c r="E12" s="52"/>
      <c r="F12" s="57"/>
    </row>
    <row r="13" spans="2:6" ht="45.75" customHeight="1">
      <c r="B13" s="54">
        <v>2</v>
      </c>
      <c r="C13" s="25" t="s">
        <v>16</v>
      </c>
      <c r="D13" s="54" t="s">
        <v>19</v>
      </c>
      <c r="E13" s="51">
        <v>34</v>
      </c>
      <c r="F13" s="56">
        <v>15</v>
      </c>
    </row>
    <row r="14" spans="2:6" ht="21.75" customHeight="1">
      <c r="B14" s="55"/>
      <c r="C14" s="25" t="s">
        <v>18</v>
      </c>
      <c r="D14" s="55"/>
      <c r="E14" s="52"/>
      <c r="F14" s="57"/>
    </row>
    <row r="15" spans="2:6" ht="30.75">
      <c r="B15" s="58">
        <v>3</v>
      </c>
      <c r="C15" s="25" t="s">
        <v>16</v>
      </c>
      <c r="D15" s="58" t="s">
        <v>20</v>
      </c>
      <c r="E15" s="60">
        <v>38</v>
      </c>
      <c r="F15" s="56"/>
    </row>
    <row r="16" spans="2:6" ht="23.25" customHeight="1">
      <c r="B16" s="59"/>
      <c r="C16" s="25" t="s">
        <v>18</v>
      </c>
      <c r="D16" s="59"/>
      <c r="E16" s="61"/>
      <c r="F16" s="57"/>
    </row>
    <row r="17" spans="2:6" ht="30.75">
      <c r="B17" s="58">
        <v>4</v>
      </c>
      <c r="C17" s="25" t="s">
        <v>16</v>
      </c>
      <c r="D17" s="58" t="s">
        <v>21</v>
      </c>
      <c r="E17" s="60">
        <v>24</v>
      </c>
      <c r="F17" s="56"/>
    </row>
    <row r="18" spans="2:6" ht="21.75" customHeight="1">
      <c r="B18" s="59"/>
      <c r="C18" s="25" t="s">
        <v>18</v>
      </c>
      <c r="D18" s="59"/>
      <c r="E18" s="61"/>
      <c r="F18" s="57"/>
    </row>
    <row r="19" spans="2:6" ht="30.75">
      <c r="B19" s="58">
        <v>5</v>
      </c>
      <c r="C19" s="25" t="s">
        <v>16</v>
      </c>
      <c r="D19" s="58" t="s">
        <v>22</v>
      </c>
      <c r="E19" s="60">
        <v>22</v>
      </c>
      <c r="F19" s="56"/>
    </row>
    <row r="20" spans="2:6" ht="21.75" customHeight="1">
      <c r="B20" s="59"/>
      <c r="C20" s="25" t="s">
        <v>18</v>
      </c>
      <c r="D20" s="59"/>
      <c r="E20" s="61"/>
      <c r="F20" s="57"/>
    </row>
    <row r="21" spans="2:6" ht="30.75">
      <c r="B21" s="58">
        <v>6</v>
      </c>
      <c r="C21" s="25" t="s">
        <v>16</v>
      </c>
      <c r="D21" s="58" t="s">
        <v>23</v>
      </c>
      <c r="E21" s="60">
        <v>6</v>
      </c>
      <c r="F21" s="56"/>
    </row>
    <row r="22" spans="2:6" ht="15">
      <c r="B22" s="59"/>
      <c r="C22" s="25" t="s">
        <v>18</v>
      </c>
      <c r="D22" s="59"/>
      <c r="E22" s="61"/>
      <c r="F22" s="57"/>
    </row>
    <row r="23" spans="2:6" ht="30.75">
      <c r="B23" s="58">
        <v>7</v>
      </c>
      <c r="C23" s="25" t="s">
        <v>16</v>
      </c>
      <c r="D23" s="58" t="s">
        <v>24</v>
      </c>
      <c r="E23" s="60">
        <v>109</v>
      </c>
      <c r="F23" s="56">
        <f>25+24</f>
        <v>49</v>
      </c>
    </row>
    <row r="24" spans="2:6" ht="15">
      <c r="B24" s="59"/>
      <c r="C24" s="25" t="s">
        <v>18</v>
      </c>
      <c r="D24" s="59"/>
      <c r="E24" s="61"/>
      <c r="F24" s="57"/>
    </row>
    <row r="25" spans="2:6" ht="47.25" customHeight="1">
      <c r="B25" s="58">
        <v>8</v>
      </c>
      <c r="C25" s="25" t="s">
        <v>16</v>
      </c>
      <c r="D25" s="58" t="s">
        <v>25</v>
      </c>
      <c r="E25" s="60">
        <v>32</v>
      </c>
      <c r="F25" s="56"/>
    </row>
    <row r="26" spans="2:6" ht="24" customHeight="1">
      <c r="B26" s="59"/>
      <c r="C26" s="25" t="s">
        <v>18</v>
      </c>
      <c r="D26" s="59"/>
      <c r="E26" s="61"/>
      <c r="F26" s="57"/>
    </row>
    <row r="27" spans="2:6" ht="45" customHeight="1">
      <c r="B27" s="58">
        <v>9</v>
      </c>
      <c r="C27" s="25" t="s">
        <v>16</v>
      </c>
      <c r="D27" s="58" t="s">
        <v>26</v>
      </c>
      <c r="E27" s="60">
        <v>100</v>
      </c>
      <c r="F27" s="56"/>
    </row>
    <row r="28" spans="2:6" ht="30" customHeight="1">
      <c r="B28" s="59"/>
      <c r="C28" s="25" t="s">
        <v>18</v>
      </c>
      <c r="D28" s="59"/>
      <c r="E28" s="61"/>
      <c r="F28" s="57"/>
    </row>
    <row r="29" spans="2:6" ht="30.75">
      <c r="B29" s="58">
        <v>10</v>
      </c>
      <c r="C29" s="25" t="s">
        <v>16</v>
      </c>
      <c r="D29" s="58" t="s">
        <v>27</v>
      </c>
      <c r="E29" s="60">
        <v>24</v>
      </c>
      <c r="F29" s="56"/>
    </row>
    <row r="30" spans="2:6" ht="20.25" customHeight="1">
      <c r="B30" s="59"/>
      <c r="C30" s="25" t="s">
        <v>18</v>
      </c>
      <c r="D30" s="59"/>
      <c r="E30" s="61"/>
      <c r="F30" s="57"/>
    </row>
    <row r="31" spans="2:6" ht="30.75">
      <c r="B31" s="58">
        <v>11</v>
      </c>
      <c r="C31" s="25" t="s">
        <v>16</v>
      </c>
      <c r="D31" s="58" t="s">
        <v>28</v>
      </c>
      <c r="E31" s="60">
        <v>18</v>
      </c>
      <c r="F31" s="56"/>
    </row>
    <row r="32" spans="2:6" ht="15">
      <c r="B32" s="59"/>
      <c r="C32" s="25" t="s">
        <v>18</v>
      </c>
      <c r="D32" s="59"/>
      <c r="E32" s="61"/>
      <c r="F32" s="57"/>
    </row>
    <row r="33" spans="2:6" ht="30.75">
      <c r="B33" s="58">
        <v>12</v>
      </c>
      <c r="C33" s="25" t="s">
        <v>16</v>
      </c>
      <c r="D33" s="58" t="s">
        <v>29</v>
      </c>
      <c r="E33" s="60">
        <v>22</v>
      </c>
      <c r="F33" s="56"/>
    </row>
    <row r="34" spans="2:6" ht="15">
      <c r="B34" s="59"/>
      <c r="C34" s="25" t="s">
        <v>18</v>
      </c>
      <c r="D34" s="59"/>
      <c r="E34" s="61"/>
      <c r="F34" s="57"/>
    </row>
    <row r="35" spans="2:6" ht="30.75">
      <c r="B35" s="58">
        <v>13</v>
      </c>
      <c r="C35" s="25" t="s">
        <v>16</v>
      </c>
      <c r="D35" s="58" t="s">
        <v>30</v>
      </c>
      <c r="E35" s="60">
        <v>21</v>
      </c>
      <c r="F35" s="56"/>
    </row>
    <row r="36" spans="2:6" ht="15">
      <c r="B36" s="59"/>
      <c r="C36" s="25" t="s">
        <v>18</v>
      </c>
      <c r="D36" s="59"/>
      <c r="E36" s="61"/>
      <c r="F36" s="57"/>
    </row>
    <row r="37" spans="2:6" ht="30.75">
      <c r="B37" s="58">
        <v>14</v>
      </c>
      <c r="C37" s="25" t="s">
        <v>16</v>
      </c>
      <c r="D37" s="58" t="s">
        <v>31</v>
      </c>
      <c r="E37" s="60">
        <v>22</v>
      </c>
      <c r="F37" s="56"/>
    </row>
    <row r="38" spans="2:6" ht="15">
      <c r="B38" s="59"/>
      <c r="C38" s="25" t="s">
        <v>18</v>
      </c>
      <c r="D38" s="59"/>
      <c r="E38" s="61"/>
      <c r="F38" s="57"/>
    </row>
    <row r="39" spans="2:6" ht="48" customHeight="1">
      <c r="B39" s="58">
        <v>15</v>
      </c>
      <c r="C39" s="25" t="s">
        <v>16</v>
      </c>
      <c r="D39" s="58" t="s">
        <v>32</v>
      </c>
      <c r="E39" s="60">
        <v>24</v>
      </c>
      <c r="F39" s="56"/>
    </row>
    <row r="40" spans="2:6" ht="16.5" customHeight="1">
      <c r="B40" s="59"/>
      <c r="C40" s="25" t="s">
        <v>18</v>
      </c>
      <c r="D40" s="59"/>
      <c r="E40" s="61"/>
      <c r="F40" s="57"/>
    </row>
    <row r="41" spans="2:6" ht="30.75">
      <c r="B41" s="58">
        <v>16</v>
      </c>
      <c r="C41" s="25" t="s">
        <v>16</v>
      </c>
      <c r="D41" s="58" t="s">
        <v>33</v>
      </c>
      <c r="E41" s="60">
        <v>16</v>
      </c>
      <c r="F41" s="56"/>
    </row>
    <row r="42" spans="2:6" ht="15">
      <c r="B42" s="59"/>
      <c r="C42" s="25" t="s">
        <v>18</v>
      </c>
      <c r="D42" s="59"/>
      <c r="E42" s="61"/>
      <c r="F42" s="57"/>
    </row>
    <row r="43" spans="2:6" ht="30.75">
      <c r="B43" s="58">
        <v>17</v>
      </c>
      <c r="C43" s="25" t="s">
        <v>16</v>
      </c>
      <c r="D43" s="58" t="s">
        <v>34</v>
      </c>
      <c r="E43" s="60">
        <v>33</v>
      </c>
      <c r="F43" s="56"/>
    </row>
    <row r="44" spans="2:6" ht="21" customHeight="1">
      <c r="B44" s="59"/>
      <c r="C44" s="25" t="s">
        <v>18</v>
      </c>
      <c r="D44" s="59"/>
      <c r="E44" s="61"/>
      <c r="F44" s="57"/>
    </row>
    <row r="45" spans="2:6" ht="30.75">
      <c r="B45" s="58">
        <v>18</v>
      </c>
      <c r="C45" s="25" t="s">
        <v>16</v>
      </c>
      <c r="D45" s="58" t="s">
        <v>35</v>
      </c>
      <c r="E45" s="21">
        <v>148</v>
      </c>
      <c r="F45" s="33"/>
    </row>
    <row r="46" spans="2:6" ht="15">
      <c r="B46" s="59"/>
      <c r="C46" s="25" t="s">
        <v>18</v>
      </c>
      <c r="D46" s="59"/>
      <c r="E46" s="21">
        <f>E45-3</f>
        <v>145</v>
      </c>
      <c r="F46" s="33"/>
    </row>
    <row r="47" spans="2:6" ht="30.75">
      <c r="B47" s="58">
        <v>18</v>
      </c>
      <c r="C47" s="25" t="s">
        <v>16</v>
      </c>
      <c r="D47" s="58" t="s">
        <v>36</v>
      </c>
      <c r="E47" s="21">
        <v>182</v>
      </c>
      <c r="F47" s="33"/>
    </row>
    <row r="48" spans="2:6" ht="15">
      <c r="B48" s="59"/>
      <c r="C48" s="25" t="s">
        <v>18</v>
      </c>
      <c r="D48" s="59"/>
      <c r="E48" s="21">
        <f>E47-3</f>
        <v>179</v>
      </c>
      <c r="F48" s="33"/>
    </row>
    <row r="49" spans="2:6" ht="30.75">
      <c r="B49" s="58">
        <v>19</v>
      </c>
      <c r="C49" s="25" t="s">
        <v>16</v>
      </c>
      <c r="D49" s="58" t="s">
        <v>37</v>
      </c>
      <c r="E49" s="60">
        <v>80</v>
      </c>
      <c r="F49" s="56"/>
    </row>
    <row r="50" spans="2:6" ht="15">
      <c r="B50" s="59"/>
      <c r="C50" s="25" t="s">
        <v>18</v>
      </c>
      <c r="D50" s="59"/>
      <c r="E50" s="61"/>
      <c r="F50" s="57"/>
    </row>
    <row r="51" spans="2:6" ht="30.75">
      <c r="B51" s="58">
        <v>20</v>
      </c>
      <c r="C51" s="25" t="s">
        <v>16</v>
      </c>
      <c r="D51" s="58" t="s">
        <v>38</v>
      </c>
      <c r="E51" s="60">
        <v>80</v>
      </c>
      <c r="F51" s="56"/>
    </row>
    <row r="52" spans="2:6" ht="15">
      <c r="B52" s="59"/>
      <c r="C52" s="25" t="s">
        <v>18</v>
      </c>
      <c r="D52" s="59"/>
      <c r="E52" s="61"/>
      <c r="F52" s="57"/>
    </row>
    <row r="53" spans="2:6" ht="30.75">
      <c r="B53" s="58">
        <v>21</v>
      </c>
      <c r="C53" s="25" t="s">
        <v>16</v>
      </c>
      <c r="D53" s="58" t="s">
        <v>39</v>
      </c>
      <c r="E53" s="21">
        <v>156</v>
      </c>
      <c r="F53" s="39"/>
    </row>
    <row r="54" spans="2:6" ht="15">
      <c r="B54" s="59"/>
      <c r="C54" s="25" t="s">
        <v>18</v>
      </c>
      <c r="D54" s="59"/>
      <c r="E54" s="21">
        <f>E53-3</f>
        <v>153</v>
      </c>
      <c r="F54" s="39"/>
    </row>
    <row r="55" spans="2:6" ht="30.75">
      <c r="B55" s="58">
        <v>22</v>
      </c>
      <c r="C55" s="25" t="s">
        <v>16</v>
      </c>
      <c r="D55" s="58" t="s">
        <v>40</v>
      </c>
      <c r="E55" s="60">
        <v>79</v>
      </c>
      <c r="F55" s="56"/>
    </row>
    <row r="56" spans="2:6" ht="15">
      <c r="B56" s="59"/>
      <c r="C56" s="25" t="s">
        <v>18</v>
      </c>
      <c r="D56" s="59"/>
      <c r="E56" s="61"/>
      <c r="F56" s="57"/>
    </row>
    <row r="57" spans="2:6" ht="30.75">
      <c r="B57" s="58">
        <v>23</v>
      </c>
      <c r="C57" s="25" t="s">
        <v>16</v>
      </c>
      <c r="D57" s="58" t="s">
        <v>41</v>
      </c>
      <c r="E57" s="60">
        <v>110</v>
      </c>
      <c r="F57" s="39">
        <v>13</v>
      </c>
    </row>
    <row r="58" spans="2:6" ht="15">
      <c r="B58" s="59"/>
      <c r="C58" s="25" t="s">
        <v>18</v>
      </c>
      <c r="D58" s="59"/>
      <c r="E58" s="61"/>
      <c r="F58" s="39"/>
    </row>
    <row r="59" spans="2:6" ht="30.75">
      <c r="B59" s="58">
        <v>24</v>
      </c>
      <c r="C59" s="25" t="s">
        <v>16</v>
      </c>
      <c r="D59" s="58" t="s">
        <v>42</v>
      </c>
      <c r="E59" s="21">
        <v>124</v>
      </c>
      <c r="F59" s="33"/>
    </row>
    <row r="60" spans="2:6" ht="15">
      <c r="B60" s="59"/>
      <c r="C60" s="25" t="s">
        <v>18</v>
      </c>
      <c r="D60" s="59"/>
      <c r="E60" s="21">
        <f>E59-4</f>
        <v>120</v>
      </c>
      <c r="F60" s="33"/>
    </row>
    <row r="61" spans="2:6" ht="51" customHeight="1">
      <c r="B61" s="22"/>
      <c r="C61" s="34" t="s">
        <v>43</v>
      </c>
      <c r="D61" s="23"/>
      <c r="E61" s="35">
        <f>E11+E13+E15+E17+E19+E21+E23+E25+E27+E29+E31+E33+E35+E37+E41+E43+E45+E47+E49+E51+E53+E55+E57+E59+E39</f>
        <v>1518</v>
      </c>
      <c r="F61" s="35">
        <f>F11+F13+F15+F17+F19+F21+F23+F25+F27+F29+F31+F33+F35+F37+F41+F43+F45+F47+F49+F51+F53+F55+F57+F59+F39</f>
        <v>77</v>
      </c>
    </row>
    <row r="62" spans="2:8" ht="24" customHeight="1">
      <c r="B62" s="22"/>
      <c r="C62" s="34" t="s">
        <v>44</v>
      </c>
      <c r="D62" s="23"/>
      <c r="E62" s="35">
        <f>E11+E13+E15+E17+E19+E21+E23+E25+E27+E29+E31+E33+E35+E37+E41+E43+E46+E48+E49+E51+E54+E55+E57+E60+E39</f>
        <v>1505</v>
      </c>
      <c r="F62" s="35">
        <f>F11+F13+F15+F17+F19+F21+F23+F25+F27+F29+F31+F33+F35+F37+F41+F43+F46+F48+F49+F51+F54+F55+F57+F60+F39</f>
        <v>77</v>
      </c>
      <c r="H62" s="6" t="s">
        <v>45</v>
      </c>
    </row>
    <row r="63" spans="2:9" ht="34.5" customHeight="1">
      <c r="B63" s="21">
        <v>1</v>
      </c>
      <c r="C63" s="25" t="s">
        <v>82</v>
      </c>
      <c r="D63" s="24" t="s">
        <v>46</v>
      </c>
      <c r="E63" s="36">
        <v>320500</v>
      </c>
      <c r="F63" s="37"/>
      <c r="H63" s="6">
        <v>1032</v>
      </c>
      <c r="I63" s="6">
        <f>E63/4/H63/36</f>
        <v>2.1566806632213606</v>
      </c>
    </row>
    <row r="64" spans="2:9" ht="30.75" customHeight="1">
      <c r="B64" s="60">
        <v>2</v>
      </c>
      <c r="C64" s="25" t="s">
        <v>89</v>
      </c>
      <c r="D64" s="58" t="s">
        <v>47</v>
      </c>
      <c r="E64" s="36">
        <v>273240</v>
      </c>
      <c r="F64" s="37"/>
      <c r="H64" s="6">
        <v>495</v>
      </c>
      <c r="I64" s="6">
        <f>E64/8/H64</f>
        <v>69</v>
      </c>
    </row>
    <row r="65" spans="2:6" ht="120" customHeight="1">
      <c r="B65" s="62"/>
      <c r="C65" s="25" t="s">
        <v>85</v>
      </c>
      <c r="D65" s="63"/>
      <c r="E65" s="36">
        <v>6</v>
      </c>
      <c r="F65" s="37"/>
    </row>
    <row r="66" spans="2:6" ht="53.25" customHeight="1">
      <c r="B66" s="61"/>
      <c r="C66" s="25" t="s">
        <v>86</v>
      </c>
      <c r="D66" s="59"/>
      <c r="E66" s="36">
        <v>180</v>
      </c>
      <c r="F66" s="37"/>
    </row>
    <row r="67" spans="2:6" ht="44.25" customHeight="1">
      <c r="B67" s="22"/>
      <c r="C67" s="34" t="s">
        <v>87</v>
      </c>
      <c r="D67" s="22"/>
      <c r="E67" s="38">
        <f>E63+E64</f>
        <v>593740</v>
      </c>
      <c r="F67" s="37"/>
    </row>
  </sheetData>
  <sheetProtection/>
  <mergeCells count="99">
    <mergeCell ref="B59:B60"/>
    <mergeCell ref="D59:D60"/>
    <mergeCell ref="B64:B66"/>
    <mergeCell ref="D64:D66"/>
    <mergeCell ref="B55:B56"/>
    <mergeCell ref="D55:D56"/>
    <mergeCell ref="E55:E56"/>
    <mergeCell ref="F55:F56"/>
    <mergeCell ref="B57:B58"/>
    <mergeCell ref="D57:D58"/>
    <mergeCell ref="E57:E58"/>
    <mergeCell ref="B51:B52"/>
    <mergeCell ref="D51:D52"/>
    <mergeCell ref="E51:E52"/>
    <mergeCell ref="F51:F52"/>
    <mergeCell ref="B53:B54"/>
    <mergeCell ref="D53:D54"/>
    <mergeCell ref="B47:B48"/>
    <mergeCell ref="D47:D48"/>
    <mergeCell ref="B49:B50"/>
    <mergeCell ref="D49:D50"/>
    <mergeCell ref="E49:E50"/>
    <mergeCell ref="F49:F50"/>
    <mergeCell ref="B43:B44"/>
    <mergeCell ref="D43:D44"/>
    <mergeCell ref="E43:E44"/>
    <mergeCell ref="F43:F44"/>
    <mergeCell ref="B45:B46"/>
    <mergeCell ref="D45:D46"/>
    <mergeCell ref="B39:B40"/>
    <mergeCell ref="D39:D40"/>
    <mergeCell ref="E39:E40"/>
    <mergeCell ref="F39:F40"/>
    <mergeCell ref="B41:B42"/>
    <mergeCell ref="D41:D42"/>
    <mergeCell ref="E41:E42"/>
    <mergeCell ref="F41:F42"/>
    <mergeCell ref="B35:B36"/>
    <mergeCell ref="D35:D36"/>
    <mergeCell ref="E35:E36"/>
    <mergeCell ref="F35:F36"/>
    <mergeCell ref="B37:B38"/>
    <mergeCell ref="D37:D38"/>
    <mergeCell ref="E37:E38"/>
    <mergeCell ref="F37:F38"/>
    <mergeCell ref="B31:B32"/>
    <mergeCell ref="D31:D32"/>
    <mergeCell ref="E31:E32"/>
    <mergeCell ref="F31:F32"/>
    <mergeCell ref="B33:B34"/>
    <mergeCell ref="D33:D34"/>
    <mergeCell ref="E33:E34"/>
    <mergeCell ref="F33:F34"/>
    <mergeCell ref="B27:B28"/>
    <mergeCell ref="D27:D28"/>
    <mergeCell ref="E27:E28"/>
    <mergeCell ref="F27:F28"/>
    <mergeCell ref="B29:B30"/>
    <mergeCell ref="D29:D30"/>
    <mergeCell ref="E29:E30"/>
    <mergeCell ref="F29:F30"/>
    <mergeCell ref="B23:B24"/>
    <mergeCell ref="D23:D24"/>
    <mergeCell ref="E23:E24"/>
    <mergeCell ref="F23:F24"/>
    <mergeCell ref="B25:B26"/>
    <mergeCell ref="D25:D26"/>
    <mergeCell ref="E25:E26"/>
    <mergeCell ref="F25:F26"/>
    <mergeCell ref="B19:B20"/>
    <mergeCell ref="D19:D20"/>
    <mergeCell ref="E19:E20"/>
    <mergeCell ref="F19:F20"/>
    <mergeCell ref="B21:B22"/>
    <mergeCell ref="D21:D22"/>
    <mergeCell ref="E21:E22"/>
    <mergeCell ref="F21:F22"/>
    <mergeCell ref="B15:B16"/>
    <mergeCell ref="D15:D16"/>
    <mergeCell ref="E15:E16"/>
    <mergeCell ref="F15:F16"/>
    <mergeCell ref="B17:B18"/>
    <mergeCell ref="D17:D18"/>
    <mergeCell ref="E17:E18"/>
    <mergeCell ref="F17:F18"/>
    <mergeCell ref="B11:B12"/>
    <mergeCell ref="D11:D12"/>
    <mergeCell ref="E11:E12"/>
    <mergeCell ref="F11:F12"/>
    <mergeCell ref="B13:B14"/>
    <mergeCell ref="D13:D14"/>
    <mergeCell ref="E13:E14"/>
    <mergeCell ref="F13:F14"/>
    <mergeCell ref="B6:E6"/>
    <mergeCell ref="B7:F7"/>
    <mergeCell ref="B9:B10"/>
    <mergeCell ref="C9:C10"/>
    <mergeCell ref="D9:D10"/>
    <mergeCell ref="E9:E10"/>
  </mergeCells>
  <printOptions/>
  <pageMargins left="0.7874015748031497" right="0.3937007874015748" top="0.5905511811023623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view="pageBreakPreview" zoomScaleSheetLayoutView="100" zoomScalePageLayoutView="0" workbookViewId="0" topLeftCell="A49">
      <selection activeCell="D54" sqref="D54:D56"/>
    </sheetView>
  </sheetViews>
  <sheetFormatPr defaultColWidth="9.00390625" defaultRowHeight="12.75"/>
  <cols>
    <col min="1" max="1" width="6.50390625" style="0" customWidth="1"/>
    <col min="2" max="2" width="70.50390625" style="0" customWidth="1"/>
    <col min="3" max="3" width="33.625" style="0" customWidth="1"/>
    <col min="4" max="4" width="18.00390625" style="0" customWidth="1"/>
  </cols>
  <sheetData>
    <row r="1" ht="15">
      <c r="C1" s="6"/>
    </row>
    <row r="2" ht="15">
      <c r="C2" s="6" t="s">
        <v>71</v>
      </c>
    </row>
    <row r="3" ht="15">
      <c r="C3" s="6" t="s">
        <v>9</v>
      </c>
    </row>
    <row r="4" ht="15">
      <c r="C4" s="6" t="s">
        <v>81</v>
      </c>
    </row>
    <row r="6" spans="3:14" ht="12.75" customHeight="1">
      <c r="C6" s="67"/>
      <c r="D6" s="67"/>
      <c r="E6" s="26"/>
      <c r="F6" s="27"/>
      <c r="G6" s="27"/>
      <c r="H6" s="27"/>
      <c r="I6" s="27"/>
      <c r="J6" s="27"/>
      <c r="K6" s="27"/>
      <c r="L6" s="27"/>
      <c r="M6" s="27"/>
      <c r="N6" s="27"/>
    </row>
    <row r="7" spans="1:9" ht="18">
      <c r="A7" s="48" t="s">
        <v>10</v>
      </c>
      <c r="B7" s="48"/>
      <c r="C7" s="48"/>
      <c r="D7" s="48"/>
      <c r="E7" s="18"/>
      <c r="F7" s="16"/>
      <c r="G7" s="16"/>
      <c r="H7" s="16"/>
      <c r="I7" s="16"/>
    </row>
    <row r="8" spans="1:9" ht="19.5" customHeight="1">
      <c r="A8" s="68" t="s">
        <v>11</v>
      </c>
      <c r="B8" s="68"/>
      <c r="C8" s="68"/>
      <c r="D8" s="68"/>
      <c r="E8" s="19"/>
      <c r="F8" s="28"/>
      <c r="G8" s="28"/>
      <c r="H8" s="28"/>
      <c r="I8" s="28"/>
    </row>
    <row r="9" spans="1:4" ht="32.25" customHeight="1">
      <c r="A9" s="50" t="s">
        <v>12</v>
      </c>
      <c r="B9" s="51" t="s">
        <v>13</v>
      </c>
      <c r="C9" s="53" t="s">
        <v>14</v>
      </c>
      <c r="D9" s="51" t="s">
        <v>73</v>
      </c>
    </row>
    <row r="10" spans="1:4" ht="26.25" customHeight="1">
      <c r="A10" s="50"/>
      <c r="B10" s="52"/>
      <c r="C10" s="53"/>
      <c r="D10" s="52"/>
    </row>
    <row r="11" spans="1:4" ht="34.5" customHeight="1">
      <c r="A11" s="60">
        <v>1</v>
      </c>
      <c r="B11" s="20" t="s">
        <v>74</v>
      </c>
      <c r="C11" s="64" t="s">
        <v>51</v>
      </c>
      <c r="D11" s="40">
        <v>192</v>
      </c>
    </row>
    <row r="12" spans="1:4" ht="31.5" customHeight="1">
      <c r="A12" s="62"/>
      <c r="B12" s="20" t="s">
        <v>75</v>
      </c>
      <c r="C12" s="65"/>
      <c r="D12" s="40">
        <v>197</v>
      </c>
    </row>
    <row r="13" spans="1:4" ht="32.25" customHeight="1">
      <c r="A13" s="62"/>
      <c r="B13" s="29" t="s">
        <v>76</v>
      </c>
      <c r="C13" s="65"/>
      <c r="D13" s="40">
        <v>46</v>
      </c>
    </row>
    <row r="14" spans="1:4" ht="33.75" customHeight="1">
      <c r="A14" s="60">
        <v>2</v>
      </c>
      <c r="B14" s="20" t="s">
        <v>74</v>
      </c>
      <c r="C14" s="64" t="s">
        <v>54</v>
      </c>
      <c r="D14" s="40">
        <v>209</v>
      </c>
    </row>
    <row r="15" spans="1:4" ht="32.25" customHeight="1">
      <c r="A15" s="62"/>
      <c r="B15" s="20" t="s">
        <v>75</v>
      </c>
      <c r="C15" s="65"/>
      <c r="D15" s="40">
        <v>224</v>
      </c>
    </row>
    <row r="16" spans="1:4" ht="33.75" customHeight="1">
      <c r="A16" s="62"/>
      <c r="B16" s="29" t="s">
        <v>76</v>
      </c>
      <c r="C16" s="65"/>
      <c r="D16" s="40">
        <v>45</v>
      </c>
    </row>
    <row r="17" spans="1:4" ht="32.25" customHeight="1">
      <c r="A17" s="60">
        <v>3</v>
      </c>
      <c r="B17" s="20" t="s">
        <v>74</v>
      </c>
      <c r="C17" s="64" t="s">
        <v>55</v>
      </c>
      <c r="D17" s="40">
        <v>302</v>
      </c>
    </row>
    <row r="18" spans="1:4" ht="30" customHeight="1">
      <c r="A18" s="62"/>
      <c r="B18" s="20" t="s">
        <v>75</v>
      </c>
      <c r="C18" s="65"/>
      <c r="D18" s="40">
        <v>340</v>
      </c>
    </row>
    <row r="19" spans="1:4" ht="33" customHeight="1">
      <c r="A19" s="62"/>
      <c r="B19" s="29" t="s">
        <v>76</v>
      </c>
      <c r="C19" s="65"/>
      <c r="D19" s="40">
        <v>50</v>
      </c>
    </row>
    <row r="20" spans="1:4" ht="33" customHeight="1">
      <c r="A20" s="60">
        <v>4</v>
      </c>
      <c r="B20" s="20" t="s">
        <v>74</v>
      </c>
      <c r="C20" s="64" t="s">
        <v>56</v>
      </c>
      <c r="D20" s="40">
        <v>121</v>
      </c>
    </row>
    <row r="21" spans="1:4" ht="29.25" customHeight="1">
      <c r="A21" s="62"/>
      <c r="B21" s="20" t="s">
        <v>75</v>
      </c>
      <c r="C21" s="65"/>
      <c r="D21" s="40">
        <v>118</v>
      </c>
    </row>
    <row r="22" spans="1:4" ht="31.5" customHeight="1">
      <c r="A22" s="62"/>
      <c r="B22" s="29" t="s">
        <v>76</v>
      </c>
      <c r="C22" s="65"/>
      <c r="D22" s="40">
        <v>21</v>
      </c>
    </row>
    <row r="23" spans="1:4" ht="32.25" customHeight="1">
      <c r="A23" s="60">
        <v>5</v>
      </c>
      <c r="B23" s="20" t="s">
        <v>74</v>
      </c>
      <c r="C23" s="64" t="s">
        <v>57</v>
      </c>
      <c r="D23" s="40">
        <v>261</v>
      </c>
    </row>
    <row r="24" spans="1:4" ht="31.5" customHeight="1">
      <c r="A24" s="62"/>
      <c r="B24" s="20" t="s">
        <v>75</v>
      </c>
      <c r="C24" s="65"/>
      <c r="D24" s="40">
        <v>306</v>
      </c>
    </row>
    <row r="25" spans="1:4" ht="32.25" customHeight="1">
      <c r="A25" s="62"/>
      <c r="B25" s="29" t="s">
        <v>76</v>
      </c>
      <c r="C25" s="65"/>
      <c r="D25" s="40">
        <v>26</v>
      </c>
    </row>
    <row r="26" spans="1:4" ht="33" customHeight="1">
      <c r="A26" s="60">
        <v>6</v>
      </c>
      <c r="B26" s="20" t="s">
        <v>74</v>
      </c>
      <c r="C26" s="64" t="s">
        <v>58</v>
      </c>
      <c r="D26" s="40">
        <v>66</v>
      </c>
    </row>
    <row r="27" spans="1:4" ht="30.75" customHeight="1">
      <c r="A27" s="62"/>
      <c r="B27" s="20" t="s">
        <v>75</v>
      </c>
      <c r="C27" s="65"/>
      <c r="D27" s="40">
        <v>55</v>
      </c>
    </row>
    <row r="28" spans="1:4" ht="31.5" customHeight="1">
      <c r="A28" s="62"/>
      <c r="B28" s="29" t="s">
        <v>76</v>
      </c>
      <c r="C28" s="65"/>
      <c r="D28" s="40">
        <v>15</v>
      </c>
    </row>
    <row r="29" spans="1:4" ht="33" customHeight="1">
      <c r="A29" s="60">
        <v>7</v>
      </c>
      <c r="B29" s="20" t="s">
        <v>74</v>
      </c>
      <c r="C29" s="64" t="s">
        <v>59</v>
      </c>
      <c r="D29" s="40">
        <v>125</v>
      </c>
    </row>
    <row r="30" spans="1:4" ht="33" customHeight="1">
      <c r="A30" s="62"/>
      <c r="B30" s="20" t="s">
        <v>75</v>
      </c>
      <c r="C30" s="65"/>
      <c r="D30" s="40">
        <v>130</v>
      </c>
    </row>
    <row r="31" spans="1:4" ht="32.25" customHeight="1">
      <c r="A31" s="62"/>
      <c r="B31" s="29" t="s">
        <v>76</v>
      </c>
      <c r="C31" s="65"/>
      <c r="D31" s="40">
        <v>16</v>
      </c>
    </row>
    <row r="32" spans="1:4" ht="33.75" customHeight="1">
      <c r="A32" s="69">
        <v>8</v>
      </c>
      <c r="B32" s="20" t="s">
        <v>60</v>
      </c>
      <c r="C32" s="64" t="s">
        <v>61</v>
      </c>
      <c r="D32" s="40">
        <v>21</v>
      </c>
    </row>
    <row r="33" spans="1:4" ht="30.75" customHeight="1">
      <c r="A33" s="69"/>
      <c r="B33" s="29" t="s">
        <v>62</v>
      </c>
      <c r="C33" s="66"/>
      <c r="D33" s="40">
        <v>67</v>
      </c>
    </row>
    <row r="34" spans="1:4" ht="30.75" customHeight="1">
      <c r="A34" s="69">
        <v>9</v>
      </c>
      <c r="B34" s="20" t="s">
        <v>50</v>
      </c>
      <c r="C34" s="64" t="s">
        <v>63</v>
      </c>
      <c r="D34" s="40">
        <v>31</v>
      </c>
    </row>
    <row r="35" spans="1:4" ht="30.75" customHeight="1">
      <c r="A35" s="69"/>
      <c r="B35" s="20" t="s">
        <v>52</v>
      </c>
      <c r="C35" s="66"/>
      <c r="D35" s="40">
        <v>11</v>
      </c>
    </row>
    <row r="36" spans="1:4" ht="30.75" customHeight="1">
      <c r="A36" s="60">
        <v>10</v>
      </c>
      <c r="B36" s="20" t="s">
        <v>50</v>
      </c>
      <c r="C36" s="64" t="s">
        <v>64</v>
      </c>
      <c r="D36" s="40">
        <v>34</v>
      </c>
    </row>
    <row r="37" spans="1:4" ht="30.75" customHeight="1">
      <c r="A37" s="62"/>
      <c r="B37" s="20" t="s">
        <v>52</v>
      </c>
      <c r="C37" s="65"/>
      <c r="D37" s="40">
        <v>54</v>
      </c>
    </row>
    <row r="38" spans="1:4" ht="30.75" customHeight="1">
      <c r="A38" s="69">
        <v>11</v>
      </c>
      <c r="B38" s="20" t="s">
        <v>50</v>
      </c>
      <c r="C38" s="64" t="s">
        <v>65</v>
      </c>
      <c r="D38" s="40">
        <v>50</v>
      </c>
    </row>
    <row r="39" spans="1:4" ht="30.75" customHeight="1">
      <c r="A39" s="69"/>
      <c r="B39" s="20" t="s">
        <v>52</v>
      </c>
      <c r="C39" s="66"/>
      <c r="D39" s="40">
        <v>51</v>
      </c>
    </row>
    <row r="40" spans="1:4" ht="33" customHeight="1">
      <c r="A40" s="60">
        <v>12</v>
      </c>
      <c r="B40" s="20" t="s">
        <v>50</v>
      </c>
      <c r="C40" s="64" t="s">
        <v>66</v>
      </c>
      <c r="D40" s="40">
        <v>25</v>
      </c>
    </row>
    <row r="41" spans="1:4" ht="30.75">
      <c r="A41" s="62"/>
      <c r="B41" s="20" t="s">
        <v>52</v>
      </c>
      <c r="C41" s="65"/>
      <c r="D41" s="41">
        <v>25</v>
      </c>
    </row>
    <row r="42" spans="1:4" ht="30.75">
      <c r="A42" s="60">
        <v>13</v>
      </c>
      <c r="B42" s="20" t="s">
        <v>74</v>
      </c>
      <c r="C42" s="64" t="s">
        <v>67</v>
      </c>
      <c r="D42" s="40">
        <v>48</v>
      </c>
    </row>
    <row r="43" spans="1:4" ht="30.75">
      <c r="A43" s="62"/>
      <c r="B43" s="20" t="s">
        <v>75</v>
      </c>
      <c r="C43" s="65"/>
      <c r="D43" s="40">
        <v>45</v>
      </c>
    </row>
    <row r="44" spans="1:4" ht="30.75">
      <c r="A44" s="62"/>
      <c r="B44" s="29" t="s">
        <v>76</v>
      </c>
      <c r="C44" s="65"/>
      <c r="D44" s="40">
        <v>8</v>
      </c>
    </row>
    <row r="45" spans="1:4" ht="30.75">
      <c r="A45" s="60">
        <v>14</v>
      </c>
      <c r="B45" s="20" t="s">
        <v>50</v>
      </c>
      <c r="C45" s="64" t="s">
        <v>68</v>
      </c>
      <c r="D45" s="40">
        <v>58</v>
      </c>
    </row>
    <row r="46" spans="1:4" ht="30.75">
      <c r="A46" s="62"/>
      <c r="B46" s="20" t="s">
        <v>52</v>
      </c>
      <c r="C46" s="65"/>
      <c r="D46" s="40">
        <v>65</v>
      </c>
    </row>
    <row r="47" spans="1:4" ht="30.75">
      <c r="A47" s="61"/>
      <c r="B47" s="29" t="s">
        <v>53</v>
      </c>
      <c r="C47" s="66"/>
      <c r="D47" s="40">
        <v>10</v>
      </c>
    </row>
    <row r="48" spans="1:4" ht="30.75">
      <c r="A48" s="60">
        <v>15</v>
      </c>
      <c r="B48" s="20" t="s">
        <v>74</v>
      </c>
      <c r="C48" s="64" t="s">
        <v>69</v>
      </c>
      <c r="D48" s="40">
        <v>60</v>
      </c>
    </row>
    <row r="49" spans="1:4" ht="30.75">
      <c r="A49" s="62"/>
      <c r="B49" s="20" t="s">
        <v>75</v>
      </c>
      <c r="C49" s="65"/>
      <c r="D49" s="40">
        <v>79</v>
      </c>
    </row>
    <row r="50" spans="1:4" ht="30.75">
      <c r="A50" s="62"/>
      <c r="B50" s="29" t="s">
        <v>76</v>
      </c>
      <c r="C50" s="65"/>
      <c r="D50" s="40">
        <v>9</v>
      </c>
    </row>
    <row r="51" spans="1:4" ht="30.75">
      <c r="A51" s="60">
        <v>16</v>
      </c>
      <c r="B51" s="20" t="s">
        <v>74</v>
      </c>
      <c r="C51" s="64" t="s">
        <v>70</v>
      </c>
      <c r="D51" s="40">
        <v>63</v>
      </c>
    </row>
    <row r="52" spans="1:4" ht="30.75">
      <c r="A52" s="62"/>
      <c r="B52" s="20" t="s">
        <v>75</v>
      </c>
      <c r="C52" s="65"/>
      <c r="D52" s="40">
        <v>59</v>
      </c>
    </row>
    <row r="53" spans="1:4" ht="30.75">
      <c r="A53" s="62"/>
      <c r="B53" s="29" t="s">
        <v>76</v>
      </c>
      <c r="C53" s="65"/>
      <c r="D53" s="40">
        <v>14</v>
      </c>
    </row>
    <row r="54" spans="1:4" ht="30.75">
      <c r="A54" s="64" t="s">
        <v>72</v>
      </c>
      <c r="B54" s="20" t="s">
        <v>50</v>
      </c>
      <c r="C54" s="64" t="s">
        <v>88</v>
      </c>
      <c r="D54" s="40">
        <f>D11+D14+D17+D20+D23+D26+D29+D34+D36+D38+D40+D42+D45+D48+D51</f>
        <v>1645</v>
      </c>
    </row>
    <row r="55" spans="1:4" ht="30.75">
      <c r="A55" s="65"/>
      <c r="B55" s="20" t="s">
        <v>52</v>
      </c>
      <c r="C55" s="65"/>
      <c r="D55" s="40">
        <f>D12+D15+D18+D21+D24+D27+D30+D32+D35+D37+D39+D41+D43+D46+D49+D52</f>
        <v>1780</v>
      </c>
    </row>
    <row r="56" spans="1:4" ht="30.75">
      <c r="A56" s="65"/>
      <c r="B56" s="29" t="s">
        <v>53</v>
      </c>
      <c r="C56" s="66"/>
      <c r="D56" s="40">
        <f>D13+D16+D19+D22+D25+D28+D33+D44+D47+D50+D53+D31</f>
        <v>327</v>
      </c>
    </row>
    <row r="57" spans="1:4" ht="15">
      <c r="A57" s="66"/>
      <c r="B57" s="22" t="s">
        <v>48</v>
      </c>
      <c r="C57" s="22"/>
      <c r="D57" s="31">
        <f>SUM(D11:D53)</f>
        <v>3752</v>
      </c>
    </row>
  </sheetData>
  <sheetProtection/>
  <mergeCells count="41">
    <mergeCell ref="A54:A57"/>
    <mergeCell ref="A11:A13"/>
    <mergeCell ref="A14:A16"/>
    <mergeCell ref="A17:A19"/>
    <mergeCell ref="C11:C13"/>
    <mergeCell ref="C14:C16"/>
    <mergeCell ref="A51:A53"/>
    <mergeCell ref="C51:C53"/>
    <mergeCell ref="A45:A47"/>
    <mergeCell ref="C45:C47"/>
    <mergeCell ref="C48:C50"/>
    <mergeCell ref="C42:C44"/>
    <mergeCell ref="A48:A50"/>
    <mergeCell ref="A42:A44"/>
    <mergeCell ref="A38:A39"/>
    <mergeCell ref="C38:C39"/>
    <mergeCell ref="C40:C41"/>
    <mergeCell ref="C36:C37"/>
    <mergeCell ref="A40:A41"/>
    <mergeCell ref="A36:A37"/>
    <mergeCell ref="A32:A33"/>
    <mergeCell ref="C32:C33"/>
    <mergeCell ref="A34:A35"/>
    <mergeCell ref="C34:C35"/>
    <mergeCell ref="C9:C10"/>
    <mergeCell ref="C29:C31"/>
    <mergeCell ref="A29:A31"/>
    <mergeCell ref="C26:C28"/>
    <mergeCell ref="C23:C25"/>
    <mergeCell ref="C20:C22"/>
    <mergeCell ref="A26:A28"/>
    <mergeCell ref="D9:D10"/>
    <mergeCell ref="C54:C56"/>
    <mergeCell ref="C17:C19"/>
    <mergeCell ref="A23:A25"/>
    <mergeCell ref="A20:A22"/>
    <mergeCell ref="C6:D6"/>
    <mergeCell ref="A7:D7"/>
    <mergeCell ref="A8:D8"/>
    <mergeCell ref="A9:A10"/>
    <mergeCell ref="B9:B10"/>
  </mergeCells>
  <printOptions/>
  <pageMargins left="0.5118110236220472" right="0.2755905511811024" top="0.4724409448818898" bottom="0.1968503937007874" header="0.11811023622047245" footer="0.11811023622047245"/>
  <pageSetup horizontalDpi="600" verticalDpi="600" orientation="portrait" paperSize="9" scale="70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2018-07-26T13:59:01Z</cp:lastPrinted>
  <dcterms:created xsi:type="dcterms:W3CDTF">2018-07-26T12:57:37Z</dcterms:created>
  <dcterms:modified xsi:type="dcterms:W3CDTF">2020-01-16T13:57:54Z</dcterms:modified>
  <cp:category/>
  <cp:version/>
  <cp:contentType/>
  <cp:contentStatus/>
</cp:coreProperties>
</file>